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8" windowWidth="12120" windowHeight="9120" activeTab="0"/>
  </bookViews>
  <sheets>
    <sheet name="PSSD" sheetId="1" r:id="rId1"/>
  </sheets>
  <definedNames>
    <definedName name="_xlnm.Print_Area" localSheetId="0">'PSSD'!$A$1:$J$37</definedName>
    <definedName name="_xlnm.Print_Titles" localSheetId="0">'PSSD'!$1:$4</definedName>
    <definedName name="PSSD">'PSSD'!$A$3:$H$3</definedName>
  </definedNames>
  <calcPr fullCalcOnLoad="1"/>
</workbook>
</file>

<file path=xl/sharedStrings.xml><?xml version="1.0" encoding="utf-8"?>
<sst xmlns="http://schemas.openxmlformats.org/spreadsheetml/2006/main" count="134" uniqueCount="79">
  <si>
    <t>Sectors</t>
  </si>
  <si>
    <t>Cal Year /
Année civile</t>
  </si>
  <si>
    <t>Sector / Secteur</t>
  </si>
  <si>
    <t>Employer / Employeur</t>
  </si>
  <si>
    <t>Surname / Nom de famille</t>
  </si>
  <si>
    <t>Given Name / Prénom</t>
  </si>
  <si>
    <t>Salary Paid / Traitement versé</t>
  </si>
  <si>
    <t>Taxable Benefits / Avantages imposables</t>
  </si>
  <si>
    <t>Insert additional rows at the end as needed / Insérer d'autres rangées au besoin</t>
  </si>
  <si>
    <t xml:space="preserve">This record has been approved by: / Ce registre a été approuvé par : </t>
  </si>
  <si>
    <t>Name / Nom</t>
  </si>
  <si>
    <t>Position Title / Poste</t>
  </si>
  <si>
    <t>Phone Number / Téléphone</t>
  </si>
  <si>
    <t>Date / Date</t>
  </si>
  <si>
    <r>
      <t xml:space="preserve">Prepared under the </t>
    </r>
    <r>
      <rPr>
        <i/>
        <sz val="10"/>
        <rFont val="Arial"/>
        <family val="2"/>
      </rPr>
      <t>Public Sector Salary Disclosure Act, 1996 / Préparé en vertu de la Loi de 1996 sur la divulgation des traitements dans le secteur public.</t>
    </r>
  </si>
  <si>
    <t>Crown Agencies / Organismes de la Couronne</t>
  </si>
  <si>
    <t>School Boards / Conseils scolaires</t>
  </si>
  <si>
    <t>Universities / Universités</t>
  </si>
  <si>
    <t>Colleges / Collèges</t>
  </si>
  <si>
    <t>Other Public Sector Employers / Autres employeurs du secteur public</t>
  </si>
  <si>
    <t>Municipalities &amp; Services / Municipalités et services</t>
  </si>
  <si>
    <t>Hospitals &amp; Boards of Public Health / Hôpitaux et Conseils de santé</t>
  </si>
  <si>
    <t>Hydro One &amp; Ontario Power Generation / Hydro One et Ontario Power Generation</t>
  </si>
  <si>
    <t>Government of Ontario - Legislative Assembly &amp; Offices / Gouvernement de l'Ontario - Assemblée législative et organismes parlementaires</t>
  </si>
  <si>
    <t>Government of Ontario - Judiciary / Gouvernement de l'Ontario - Système judiciaire</t>
  </si>
  <si>
    <t>RECORD OF EMPLOYEES' 2015 SALARIES AND BENEFITS
REGISTRE DES TRAITEMENTS ET AVANTAGES VERSÉS AUX EMPLOYÉS EN 2015</t>
  </si>
  <si>
    <r>
      <t>Please refer to the guide Preparing Your Report for the Year 2015</t>
    </r>
    <r>
      <rPr>
        <i/>
        <sz val="8.5"/>
        <rFont val="Arial"/>
        <family val="2"/>
      </rPr>
      <t>, Public Sector Salary Disclosure</t>
    </r>
    <r>
      <rPr>
        <sz val="8.5"/>
        <rFont val="Arial"/>
        <family val="2"/>
      </rPr>
      <t xml:space="preserve"> </t>
    </r>
    <r>
      <rPr>
        <i/>
        <sz val="8.5"/>
        <rFont val="Arial"/>
        <family val="2"/>
      </rPr>
      <t xml:space="preserve">Act </t>
    </r>
    <r>
      <rPr>
        <sz val="8.5"/>
        <rFont val="Arial"/>
        <family val="2"/>
      </rPr>
      <t xml:space="preserve">before filling out this form.
Se reporter au guide de Préparation du rapport de 2015 aux fins de la </t>
    </r>
    <r>
      <rPr>
        <i/>
        <sz val="8.5"/>
        <rFont val="Arial"/>
        <family val="2"/>
      </rPr>
      <t>Loi de 1996 sur la divulgation des traitements dans le secteur public</t>
    </r>
    <r>
      <rPr>
        <sz val="8.5"/>
        <rFont val="Arial"/>
        <family val="2"/>
      </rPr>
      <t xml:space="preserve"> pour remplir la présente formule.</t>
    </r>
  </si>
  <si>
    <t>Ontario Power Generation / Ontario Power Generation</t>
  </si>
  <si>
    <t>Dryden Regional Health Centre/ Centre de santé régional de Dryden</t>
  </si>
  <si>
    <t>BEVILACQUA</t>
  </si>
  <si>
    <t>KAREN</t>
  </si>
  <si>
    <t>DOREEN</t>
  </si>
  <si>
    <t>ARMSTRONG-ROSS</t>
  </si>
  <si>
    <t>BRYANT</t>
  </si>
  <si>
    <t>TINA</t>
  </si>
  <si>
    <t>CARLUCCI</t>
  </si>
  <si>
    <t>MARILYN</t>
  </si>
  <si>
    <t>CHASOWY</t>
  </si>
  <si>
    <t>NANCY</t>
  </si>
  <si>
    <t>CHURCH</t>
  </si>
  <si>
    <t>MICHELLE</t>
  </si>
  <si>
    <t>AMBER</t>
  </si>
  <si>
    <t>DAVIS</t>
  </si>
  <si>
    <t>FARMER</t>
  </si>
  <si>
    <t>JODY</t>
  </si>
  <si>
    <t>MALLYON</t>
  </si>
  <si>
    <t>JOAN</t>
  </si>
  <si>
    <t>MOORE</t>
  </si>
  <si>
    <t>SIOBAIN</t>
  </si>
  <si>
    <t>BEVERLY</t>
  </si>
  <si>
    <t>NORMAN</t>
  </si>
  <si>
    <t>OGIER</t>
  </si>
  <si>
    <t>TARA</t>
  </si>
  <si>
    <t>OTTERTAIL</t>
  </si>
  <si>
    <t>SANDRA</t>
  </si>
  <si>
    <t>PETRANIK</t>
  </si>
  <si>
    <t>WADE</t>
  </si>
  <si>
    <t>RYAN</t>
  </si>
  <si>
    <t>MARLENE</t>
  </si>
  <si>
    <t>SAINDON</t>
  </si>
  <si>
    <t>SHOGUCHI</t>
  </si>
  <si>
    <t>STORRY</t>
  </si>
  <si>
    <t>KYLA</t>
  </si>
  <si>
    <t>VAN OORT</t>
  </si>
  <si>
    <t>ROBERT</t>
  </si>
  <si>
    <t>Nursing Supervisor/ Surveillante d'Infirmières</t>
  </si>
  <si>
    <t>Nurse Practitioner/ infirmière praticienne</t>
  </si>
  <si>
    <t>Registered Nurse/Infirmière</t>
  </si>
  <si>
    <t>Admin Director-Workplace Culture &amp; Organization Health/Directeur administratif-lieu de travail Culture &amp; santé organisationnelle</t>
  </si>
  <si>
    <t>Chief Executive Officer/ Président-Directeur General</t>
  </si>
  <si>
    <t xml:space="preserve">Director - Nursing/Directeur - soins infirmiers  </t>
  </si>
  <si>
    <t>Vice President-Corporate Services/ Vice Président -  Services de l'Entreprise</t>
  </si>
  <si>
    <t>Director of Mental Health &amp;Crisis Response/ Directeur de la santé mentale et interventions d'urgence</t>
  </si>
  <si>
    <t>Director of Professional Practise and Inpatient Services/ Directeur de pratique professionnelle et les Services aux patients hospitalisés</t>
  </si>
  <si>
    <t>CT Technician/ Technicien CT</t>
  </si>
  <si>
    <t>VP Patient Care and Chief Nursing Executive/ Soins ambulatoires de VP et directeur des soins infirmiers</t>
  </si>
  <si>
    <t>WADE PETRANIK</t>
  </si>
  <si>
    <t>CEO</t>
  </si>
  <si>
    <t>807-223-8701 X2262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</si>
</sst>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@*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.3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sz val="7"/>
      <color indexed="63"/>
      <name val="Arial Unicode MS"/>
      <family val="2"/>
    </font>
    <font>
      <i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right"/>
      <protection locked="0"/>
    </xf>
    <xf numFmtId="7" fontId="8" fillId="0" borderId="0" xfId="0" applyNumberFormat="1" applyFont="1" applyAlignment="1">
      <alignment horizontal="right" indent="1"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11" fontId="7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center" wrapText="1"/>
      <protection/>
    </xf>
    <xf numFmtId="164" fontId="15" fillId="0" borderId="10" xfId="0" applyNumberFormat="1" applyFont="1" applyBorder="1" applyAlignment="1" applyProtection="1">
      <alignment horizontal="center" wrapText="1"/>
      <protection/>
    </xf>
    <xf numFmtId="7" fontId="15" fillId="0" borderId="10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15" fontId="2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SheetLayoutView="100" zoomScalePageLayoutView="0" workbookViewId="0" topLeftCell="B13">
      <selection activeCell="F34" sqref="F34:H34"/>
    </sheetView>
  </sheetViews>
  <sheetFormatPr defaultColWidth="9.140625" defaultRowHeight="12.75"/>
  <cols>
    <col min="1" max="1" width="6.140625" style="9" customWidth="1"/>
    <col min="2" max="2" width="39.28125" style="7" customWidth="1"/>
    <col min="3" max="3" width="40.7109375" style="7" customWidth="1"/>
    <col min="4" max="4" width="13.57421875" style="7" customWidth="1"/>
    <col min="5" max="5" width="8.140625" style="7" customWidth="1"/>
    <col min="6" max="6" width="79.28125" style="7" customWidth="1"/>
    <col min="7" max="7" width="12.140625" style="8" customWidth="1"/>
    <col min="8" max="8" width="11.57421875" style="11" customWidth="1"/>
    <col min="9" max="9" width="10.57421875" style="1" hidden="1" customWidth="1"/>
    <col min="10" max="10" width="48.28125" style="1" hidden="1" customWidth="1"/>
    <col min="11" max="11" width="8.8515625" style="1" customWidth="1"/>
    <col min="12" max="16384" width="8.8515625" style="2" customWidth="1"/>
  </cols>
  <sheetData>
    <row r="1" spans="1:8" ht="34.5" customHeight="1">
      <c r="A1" s="36" t="s">
        <v>25</v>
      </c>
      <c r="B1" s="36"/>
      <c r="C1" s="36"/>
      <c r="D1" s="36"/>
      <c r="E1" s="36"/>
      <c r="F1" s="36"/>
      <c r="G1" s="36"/>
      <c r="H1" s="36"/>
    </row>
    <row r="2" spans="1:8" ht="26.25" customHeight="1">
      <c r="A2" s="41" t="s">
        <v>26</v>
      </c>
      <c r="B2" s="41"/>
      <c r="C2" s="41"/>
      <c r="D2" s="41"/>
      <c r="E2" s="41"/>
      <c r="F2" s="41"/>
      <c r="G2" s="41"/>
      <c r="H2" s="41"/>
    </row>
    <row r="3" spans="1:11" s="15" customFormat="1" ht="40.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/>
      <c r="G3" s="28" t="s">
        <v>6</v>
      </c>
      <c r="H3" s="29" t="s">
        <v>7</v>
      </c>
      <c r="I3" s="14"/>
      <c r="K3" s="14"/>
    </row>
    <row r="4" spans="1:8" ht="15" customHeight="1">
      <c r="A4" s="40" t="s">
        <v>8</v>
      </c>
      <c r="B4" s="40"/>
      <c r="C4" s="40"/>
      <c r="D4" s="40"/>
      <c r="E4" s="40"/>
      <c r="F4" s="40"/>
      <c r="G4" s="40"/>
      <c r="H4" s="40"/>
    </row>
    <row r="5" spans="1:8" ht="9.75" customHeight="1">
      <c r="A5" s="12"/>
      <c r="B5" s="19"/>
      <c r="C5" s="19"/>
      <c r="D5" s="19"/>
      <c r="E5" s="19"/>
      <c r="F5" s="31"/>
      <c r="G5" s="16"/>
      <c r="H5" s="16"/>
    </row>
    <row r="6" spans="1:11" ht="9.75" customHeight="1">
      <c r="A6" s="13">
        <v>2015</v>
      </c>
      <c r="B6" s="20" t="s">
        <v>21</v>
      </c>
      <c r="C6" s="21" t="s">
        <v>28</v>
      </c>
      <c r="D6" s="32" t="s">
        <v>32</v>
      </c>
      <c r="E6" s="32" t="s">
        <v>31</v>
      </c>
      <c r="F6" s="35" t="s">
        <v>75</v>
      </c>
      <c r="G6" s="17">
        <f>117011.74-582.73</f>
        <v>116429.01000000001</v>
      </c>
      <c r="H6" s="18">
        <v>582.73</v>
      </c>
      <c r="J6" s="25" t="s">
        <v>0</v>
      </c>
      <c r="K6" s="38"/>
    </row>
    <row r="7" spans="1:11" ht="9.75" customHeight="1">
      <c r="A7" s="13">
        <v>2015</v>
      </c>
      <c r="B7" s="20" t="s">
        <v>21</v>
      </c>
      <c r="C7" s="21" t="s">
        <v>28</v>
      </c>
      <c r="D7" s="20" t="s">
        <v>29</v>
      </c>
      <c r="E7" s="20" t="s">
        <v>30</v>
      </c>
      <c r="F7" s="33" t="s">
        <v>65</v>
      </c>
      <c r="G7" s="17">
        <f>109216.69-506.5</f>
        <v>108710.19</v>
      </c>
      <c r="H7" s="18">
        <v>506.5</v>
      </c>
      <c r="J7" s="23" t="s">
        <v>15</v>
      </c>
      <c r="K7" s="38"/>
    </row>
    <row r="8" spans="1:10" ht="9.75" customHeight="1">
      <c r="A8" s="13">
        <v>2015</v>
      </c>
      <c r="B8" s="20" t="s">
        <v>21</v>
      </c>
      <c r="C8" s="21" t="s">
        <v>28</v>
      </c>
      <c r="D8" s="20" t="s">
        <v>33</v>
      </c>
      <c r="E8" s="20" t="s">
        <v>34</v>
      </c>
      <c r="F8" s="33" t="s">
        <v>66</v>
      </c>
      <c r="G8" s="17">
        <f>112938.28-576.34</f>
        <v>112361.94</v>
      </c>
      <c r="H8" s="18">
        <v>576.34</v>
      </c>
      <c r="J8" s="23" t="s">
        <v>20</v>
      </c>
    </row>
    <row r="9" spans="1:10" ht="9.75" customHeight="1">
      <c r="A9" s="13">
        <v>2015</v>
      </c>
      <c r="B9" s="20" t="s">
        <v>21</v>
      </c>
      <c r="C9" s="21" t="s">
        <v>28</v>
      </c>
      <c r="D9" s="20" t="s">
        <v>35</v>
      </c>
      <c r="E9" s="20" t="s">
        <v>36</v>
      </c>
      <c r="F9" s="33" t="s">
        <v>67</v>
      </c>
      <c r="G9" s="17">
        <f>101448.32-466.92</f>
        <v>100981.40000000001</v>
      </c>
      <c r="H9" s="18">
        <v>466.92</v>
      </c>
      <c r="J9" s="23" t="s">
        <v>21</v>
      </c>
    </row>
    <row r="10" spans="1:10" ht="9.75" customHeight="1">
      <c r="A10" s="13">
        <v>2015</v>
      </c>
      <c r="B10" s="20" t="s">
        <v>21</v>
      </c>
      <c r="C10" s="21" t="s">
        <v>28</v>
      </c>
      <c r="D10" s="20" t="s">
        <v>37</v>
      </c>
      <c r="E10" s="20" t="s">
        <v>38</v>
      </c>
      <c r="F10" s="33" t="s">
        <v>67</v>
      </c>
      <c r="G10" s="17">
        <f>100939.32-466.92</f>
        <v>100472.40000000001</v>
      </c>
      <c r="H10" s="18">
        <v>466.92</v>
      </c>
      <c r="J10" s="23" t="s">
        <v>16</v>
      </c>
    </row>
    <row r="11" spans="1:10" ht="9.75" customHeight="1">
      <c r="A11" s="13">
        <v>2015</v>
      </c>
      <c r="B11" s="20" t="s">
        <v>21</v>
      </c>
      <c r="C11" s="21" t="s">
        <v>28</v>
      </c>
      <c r="D11" s="20" t="s">
        <v>39</v>
      </c>
      <c r="E11" s="20" t="s">
        <v>40</v>
      </c>
      <c r="F11" s="35" t="s">
        <v>74</v>
      </c>
      <c r="G11" s="17">
        <f>111404.95-397.41</f>
        <v>111007.54</v>
      </c>
      <c r="H11" s="18">
        <v>397.41</v>
      </c>
      <c r="J11" s="23" t="s">
        <v>17</v>
      </c>
    </row>
    <row r="12" spans="1:10" ht="9.75" customHeight="1">
      <c r="A12" s="13">
        <v>2015</v>
      </c>
      <c r="B12" s="20" t="s">
        <v>21</v>
      </c>
      <c r="C12" s="21" t="s">
        <v>28</v>
      </c>
      <c r="D12" s="20" t="s">
        <v>42</v>
      </c>
      <c r="E12" s="20" t="s">
        <v>41</v>
      </c>
      <c r="F12" s="33" t="s">
        <v>65</v>
      </c>
      <c r="G12" s="17">
        <f>112946.61-492.39</f>
        <v>112454.22</v>
      </c>
      <c r="H12" s="18">
        <v>492.39</v>
      </c>
      <c r="J12" s="23" t="s">
        <v>18</v>
      </c>
    </row>
    <row r="13" spans="1:10" ht="9.75" customHeight="1">
      <c r="A13" s="13">
        <v>2015</v>
      </c>
      <c r="B13" s="20" t="s">
        <v>21</v>
      </c>
      <c r="C13" s="21" t="s">
        <v>28</v>
      </c>
      <c r="D13" s="20" t="s">
        <v>43</v>
      </c>
      <c r="E13" s="20" t="s">
        <v>44</v>
      </c>
      <c r="F13" s="33" t="s">
        <v>65</v>
      </c>
      <c r="G13" s="17">
        <f>108346.91-492.39</f>
        <v>107854.52</v>
      </c>
      <c r="H13" s="18">
        <v>492.39</v>
      </c>
      <c r="J13" s="23" t="s">
        <v>22</v>
      </c>
    </row>
    <row r="14" spans="1:10" ht="9.75" customHeight="1">
      <c r="A14" s="13">
        <v>2015</v>
      </c>
      <c r="B14" s="20" t="s">
        <v>21</v>
      </c>
      <c r="C14" s="21" t="s">
        <v>28</v>
      </c>
      <c r="D14" s="20" t="s">
        <v>45</v>
      </c>
      <c r="E14" s="20" t="s">
        <v>46</v>
      </c>
      <c r="F14" s="35" t="s">
        <v>73</v>
      </c>
      <c r="G14" s="17">
        <f>101443.44-509.04</f>
        <v>100934.40000000001</v>
      </c>
      <c r="H14" s="18">
        <v>509.04</v>
      </c>
      <c r="J14" s="24" t="s">
        <v>19</v>
      </c>
    </row>
    <row r="15" spans="1:8" ht="9.75" customHeight="1">
      <c r="A15" s="13">
        <v>2015</v>
      </c>
      <c r="B15" s="20" t="s">
        <v>21</v>
      </c>
      <c r="C15" s="21" t="s">
        <v>28</v>
      </c>
      <c r="D15" s="20" t="s">
        <v>47</v>
      </c>
      <c r="E15" s="20" t="s">
        <v>48</v>
      </c>
      <c r="F15" s="34" t="s">
        <v>68</v>
      </c>
      <c r="G15" s="17">
        <f>105534.28-534.72</f>
        <v>104999.56</v>
      </c>
      <c r="H15" s="18">
        <v>534.72</v>
      </c>
    </row>
    <row r="16" spans="1:8" ht="9.75" customHeight="1">
      <c r="A16" s="13">
        <v>2015</v>
      </c>
      <c r="B16" s="20" t="s">
        <v>21</v>
      </c>
      <c r="C16" s="21" t="s">
        <v>28</v>
      </c>
      <c r="D16" s="20" t="s">
        <v>50</v>
      </c>
      <c r="E16" s="20" t="s">
        <v>49</v>
      </c>
      <c r="F16" s="33" t="s">
        <v>67</v>
      </c>
      <c r="G16" s="17">
        <f>111169.89-465.98</f>
        <v>110703.91</v>
      </c>
      <c r="H16" s="18">
        <v>465.98</v>
      </c>
    </row>
    <row r="17" spans="1:8" ht="9.75" customHeight="1">
      <c r="A17" s="13">
        <v>2015</v>
      </c>
      <c r="B17" s="20" t="s">
        <v>21</v>
      </c>
      <c r="C17" s="21" t="s">
        <v>28</v>
      </c>
      <c r="D17" s="20" t="s">
        <v>51</v>
      </c>
      <c r="E17" s="20" t="s">
        <v>52</v>
      </c>
      <c r="F17" s="33" t="s">
        <v>66</v>
      </c>
      <c r="G17" s="17">
        <f>103765.37-565.58</f>
        <v>103199.79</v>
      </c>
      <c r="H17" s="18">
        <v>565.58</v>
      </c>
    </row>
    <row r="18" spans="1:8" ht="9.75" customHeight="1">
      <c r="A18" s="13">
        <v>2015</v>
      </c>
      <c r="B18" s="20" t="s">
        <v>21</v>
      </c>
      <c r="C18" s="21" t="s">
        <v>28</v>
      </c>
      <c r="D18" s="20" t="s">
        <v>53</v>
      </c>
      <c r="E18" s="20" t="s">
        <v>54</v>
      </c>
      <c r="F18" s="33" t="s">
        <v>66</v>
      </c>
      <c r="G18" s="17">
        <f>110947.63-565.58</f>
        <v>110382.05</v>
      </c>
      <c r="H18" s="18">
        <v>565.58</v>
      </c>
    </row>
    <row r="19" spans="1:8" ht="9.75" customHeight="1">
      <c r="A19" s="13">
        <v>2015</v>
      </c>
      <c r="B19" s="20" t="s">
        <v>21</v>
      </c>
      <c r="C19" s="21" t="s">
        <v>28</v>
      </c>
      <c r="D19" s="20" t="s">
        <v>55</v>
      </c>
      <c r="E19" s="20" t="s">
        <v>56</v>
      </c>
      <c r="F19" s="33" t="s">
        <v>69</v>
      </c>
      <c r="G19" s="17">
        <f>184374.5-948.46</f>
        <v>183426.04</v>
      </c>
      <c r="H19" s="18">
        <v>948.46</v>
      </c>
    </row>
    <row r="20" spans="1:8" ht="9.75" customHeight="1">
      <c r="A20" s="13">
        <v>2015</v>
      </c>
      <c r="B20" s="20" t="s">
        <v>21</v>
      </c>
      <c r="C20" s="21" t="s">
        <v>28</v>
      </c>
      <c r="D20" s="20" t="s">
        <v>57</v>
      </c>
      <c r="E20" s="20" t="s">
        <v>58</v>
      </c>
      <c r="F20" s="33" t="s">
        <v>70</v>
      </c>
      <c r="G20" s="17">
        <f>109152.7-555.66</f>
        <v>108597.04</v>
      </c>
      <c r="H20" s="18">
        <v>555.66</v>
      </c>
    </row>
    <row r="21" spans="1:8" ht="9.75" customHeight="1">
      <c r="A21" s="13">
        <v>2015</v>
      </c>
      <c r="B21" s="20" t="s">
        <v>21</v>
      </c>
      <c r="C21" s="21" t="s">
        <v>28</v>
      </c>
      <c r="D21" s="20" t="s">
        <v>59</v>
      </c>
      <c r="E21" s="20" t="s">
        <v>38</v>
      </c>
      <c r="F21" s="33" t="s">
        <v>67</v>
      </c>
      <c r="G21" s="17">
        <f>111575.8-440.06</f>
        <v>111135.74</v>
      </c>
      <c r="H21" s="18">
        <v>440.06</v>
      </c>
    </row>
    <row r="22" spans="1:8" ht="9.75" customHeight="1">
      <c r="A22" s="13">
        <v>2015</v>
      </c>
      <c r="B22" s="20" t="s">
        <v>21</v>
      </c>
      <c r="C22" s="21" t="s">
        <v>28</v>
      </c>
      <c r="D22" s="20" t="s">
        <v>60</v>
      </c>
      <c r="E22" s="20" t="s">
        <v>30</v>
      </c>
      <c r="F22" s="33" t="s">
        <v>65</v>
      </c>
      <c r="G22" s="17">
        <f>111861.61-516.3</f>
        <v>111345.31</v>
      </c>
      <c r="H22" s="18">
        <v>516.3</v>
      </c>
    </row>
    <row r="23" spans="1:8" ht="9.75" customHeight="1">
      <c r="A23" s="13">
        <v>2015</v>
      </c>
      <c r="B23" s="20" t="s">
        <v>21</v>
      </c>
      <c r="C23" s="21" t="s">
        <v>28</v>
      </c>
      <c r="D23" s="20" t="s">
        <v>61</v>
      </c>
      <c r="E23" s="20" t="s">
        <v>62</v>
      </c>
      <c r="F23" s="35" t="s">
        <v>72</v>
      </c>
      <c r="G23" s="17">
        <f>103177.82-513.99</f>
        <v>102663.83</v>
      </c>
      <c r="H23" s="18">
        <v>513.99</v>
      </c>
    </row>
    <row r="24" spans="1:8" ht="9.75" customHeight="1">
      <c r="A24" s="13">
        <v>2015</v>
      </c>
      <c r="B24" s="20" t="s">
        <v>21</v>
      </c>
      <c r="C24" s="21" t="s">
        <v>28</v>
      </c>
      <c r="D24" s="20" t="s">
        <v>63</v>
      </c>
      <c r="E24" s="20" t="s">
        <v>64</v>
      </c>
      <c r="F24" s="33" t="s">
        <v>71</v>
      </c>
      <c r="G24" s="17">
        <f>118463.82-600.21</f>
        <v>117863.61</v>
      </c>
      <c r="H24" s="18">
        <v>600.21</v>
      </c>
    </row>
    <row r="25" spans="1:8" ht="9.75" customHeight="1">
      <c r="A25" s="13"/>
      <c r="B25" s="20"/>
      <c r="C25" s="21"/>
      <c r="D25" s="20"/>
      <c r="E25" s="20"/>
      <c r="F25" s="30"/>
      <c r="G25" s="17"/>
      <c r="H25" s="18"/>
    </row>
    <row r="26" spans="1:8" ht="9.75" customHeight="1">
      <c r="A26" s="13"/>
      <c r="B26" s="20"/>
      <c r="C26" s="21"/>
      <c r="D26" s="20"/>
      <c r="E26" s="20"/>
      <c r="F26" s="30"/>
      <c r="G26" s="17"/>
      <c r="H26" s="18"/>
    </row>
    <row r="27" spans="1:8" ht="9.75" customHeight="1">
      <c r="A27" s="13"/>
      <c r="B27" s="20"/>
      <c r="C27" s="21"/>
      <c r="D27" s="20"/>
      <c r="E27" s="20"/>
      <c r="F27" s="30"/>
      <c r="G27" s="17"/>
      <c r="H27" s="18"/>
    </row>
    <row r="28" spans="1:8" ht="9.75" customHeight="1">
      <c r="A28" s="13"/>
      <c r="B28" s="20"/>
      <c r="C28" s="21"/>
      <c r="D28" s="20"/>
      <c r="E28" s="20"/>
      <c r="F28" s="30"/>
      <c r="G28" s="17"/>
      <c r="H28" s="18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9</v>
      </c>
      <c r="B30" s="37"/>
      <c r="C30" s="37"/>
      <c r="D30" s="37"/>
      <c r="E30" s="37"/>
      <c r="F30" s="37"/>
      <c r="G30" s="37"/>
      <c r="H30" s="37"/>
    </row>
    <row r="31" spans="1:8" ht="25.5" customHeight="1">
      <c r="A31" s="42" t="s">
        <v>76</v>
      </c>
      <c r="B31" s="42"/>
      <c r="C31" s="42"/>
      <c r="D31" s="3"/>
      <c r="E31" s="3"/>
      <c r="F31" s="42" t="s">
        <v>77</v>
      </c>
      <c r="G31" s="42"/>
      <c r="H31" s="42"/>
    </row>
    <row r="32" spans="1:8" ht="12.75">
      <c r="A32" s="22" t="s">
        <v>10</v>
      </c>
      <c r="B32" s="3"/>
      <c r="C32" s="3"/>
      <c r="D32" s="3"/>
      <c r="E32" s="3"/>
      <c r="F32" s="5" t="s">
        <v>11</v>
      </c>
      <c r="G32" s="4"/>
      <c r="H32" s="10"/>
    </row>
    <row r="33" spans="1:8" ht="12.75">
      <c r="A33" s="6"/>
      <c r="B33" s="3"/>
      <c r="C33" s="3"/>
      <c r="D33" s="3"/>
      <c r="E33" s="3"/>
      <c r="F33" s="3"/>
      <c r="G33" s="4"/>
      <c r="H33" s="10"/>
    </row>
    <row r="34" spans="1:8" ht="25.5" customHeight="1">
      <c r="A34" s="42" t="s">
        <v>78</v>
      </c>
      <c r="B34" s="42"/>
      <c r="C34" s="42"/>
      <c r="D34" s="3"/>
      <c r="E34" s="3"/>
      <c r="F34" s="44">
        <v>42398</v>
      </c>
      <c r="G34" s="42"/>
      <c r="H34" s="42"/>
    </row>
    <row r="35" spans="1:8" ht="12.75">
      <c r="A35" s="43" t="s">
        <v>12</v>
      </c>
      <c r="B35" s="43"/>
      <c r="C35" s="3"/>
      <c r="D35" s="3"/>
      <c r="E35" s="3"/>
      <c r="F35" s="5" t="s">
        <v>13</v>
      </c>
      <c r="G35" s="4"/>
      <c r="H35" s="10"/>
    </row>
    <row r="36" spans="1:8" ht="12.75">
      <c r="A36" s="6"/>
      <c r="B36" s="3"/>
      <c r="C36" s="3"/>
      <c r="D36" s="3"/>
      <c r="E36" s="3"/>
      <c r="F36" s="3"/>
      <c r="G36" s="4"/>
      <c r="H36" s="10"/>
    </row>
    <row r="37" spans="1:8" ht="12.75">
      <c r="A37" s="39" t="s">
        <v>14</v>
      </c>
      <c r="B37" s="39"/>
      <c r="C37" s="39"/>
      <c r="D37" s="39"/>
      <c r="E37" s="39"/>
      <c r="F37" s="39"/>
      <c r="G37" s="39"/>
      <c r="H37" s="39"/>
    </row>
    <row r="38" spans="1:8" ht="12.75">
      <c r="A38" s="6"/>
      <c r="B38" s="3"/>
      <c r="C38" s="3"/>
      <c r="D38" s="3"/>
      <c r="E38" s="3"/>
      <c r="F38" s="3"/>
      <c r="G38" s="4"/>
      <c r="H38" s="10"/>
    </row>
    <row r="39" ht="12" customHeight="1"/>
    <row r="41" ht="12" customHeight="1" hidden="1">
      <c r="B41" s="25" t="s">
        <v>0</v>
      </c>
    </row>
    <row r="42" ht="12" hidden="1">
      <c r="B42" s="25"/>
    </row>
    <row r="43" ht="30.75" hidden="1">
      <c r="B43" s="26" t="s">
        <v>23</v>
      </c>
    </row>
    <row r="44" ht="21" hidden="1">
      <c r="B44" s="26" t="s">
        <v>24</v>
      </c>
    </row>
    <row r="45" ht="12" hidden="1">
      <c r="B45" s="26" t="s">
        <v>15</v>
      </c>
    </row>
    <row r="46" ht="12" hidden="1">
      <c r="B46" s="26" t="s">
        <v>20</v>
      </c>
    </row>
    <row r="47" ht="21" hidden="1">
      <c r="B47" s="26" t="s">
        <v>21</v>
      </c>
    </row>
    <row r="48" ht="12" hidden="1">
      <c r="B48" s="26" t="s">
        <v>16</v>
      </c>
    </row>
    <row r="49" ht="12" hidden="1">
      <c r="B49" s="26" t="s">
        <v>17</v>
      </c>
    </row>
    <row r="50" ht="12" hidden="1">
      <c r="B50" s="26" t="s">
        <v>18</v>
      </c>
    </row>
    <row r="51" ht="12" hidden="1">
      <c r="B51" s="26" t="s">
        <v>27</v>
      </c>
    </row>
    <row r="52" ht="21" hidden="1">
      <c r="B52" s="26" t="s">
        <v>19</v>
      </c>
    </row>
  </sheetData>
  <sheetProtection/>
  <mergeCells count="12">
    <mergeCell ref="F31:H31"/>
    <mergeCell ref="F34:H34"/>
    <mergeCell ref="A1:H1"/>
    <mergeCell ref="A29:H29"/>
    <mergeCell ref="A30:H30"/>
    <mergeCell ref="K6:K7"/>
    <mergeCell ref="A37:H37"/>
    <mergeCell ref="A4:H4"/>
    <mergeCell ref="A2:H2"/>
    <mergeCell ref="A31:C31"/>
    <mergeCell ref="A35:B35"/>
    <mergeCell ref="A34:C34"/>
  </mergeCells>
  <dataValidations count="7">
    <dataValidation allowBlank="1" showInputMessage="1" showErrorMessage="1" prompt="- Do not use all upper case text / Ne pas tout écrire en majuscules&#10;&#10;- Spell position title in full (do not use abbreviations or acronyms) / Écrire le titre du poste au long (il ne faut pas utiliser d'abréviation)&#10;&#10;" sqref="F25:F28 F16:F22 F24 F7:F10 F12:F13"/>
    <dataValidation type="decimal" operator="greaterThanOrEqual" allowBlank="1" showInputMessage="1" showErrorMessage="1" sqref="H7">
      <formula1>0</formula1>
    </dataValidation>
    <dataValidation operator="lessThanOrEqual" showInputMessage="1" prompt="- Provide organization's legal name / Indiquez le nom officiel de votre organisation&#10;&#10;- Do not use abbreviations or acronyms / N'utilisez pas d'abréviation" sqref="C6:C28"/>
    <dataValidation type="decimal" operator="greaterThanOrEqual" showInputMessage="1" showErrorMessage="1" prompt="$100,000 or greater&#10;&#10;100 000 $ ou plus" errorTitle="Numeric field only" error="Amount is not $100,000 or greater&#10;&#10;Le montant n’est pas de 100 000 $ ou plus" sqref="G6:G28">
      <formula1>100000</formula1>
    </dataValidation>
    <dataValidation type="list" showInputMessage="1" showErrorMessage="1" prompt="Select from list / Sélectionner à partir de la liste&#10;" error="Can only select from list&#10;Sélectionner à partir de la liste seulement" sqref="B6:B28">
      <formula1>$B$42:$B$52</formula1>
    </dataValidation>
    <dataValidation type="custom" allowBlank="1" showInputMessage="1" showErrorMessage="1" promptTitle="UPPER CASE / MAJUSCULES        " prompt="&#10;- Surname as shown on 2015 T4 slip or other financial record / Nom de famille tel qu'il figure sur le feuillet T4 de 2015 ou sur un autre registre financier&#10;&#10;- Alphabetical order / Par ordre alphabétique" errorTitle="UPPER CASE / MAJUSCULES" error="UPPER CASE / MAJUSCULES" sqref="D7:D28">
      <formula1>EXACT(UPPER(D7),D7)</formula1>
    </dataValidation>
    <dataValidation type="custom" allowBlank="1" showInputMessage="1" showErrorMessage="1" promptTitle="UPPER CASE / MAJUSCULES" prompt="&#10;- Full given name as shown on 2015 T4 slip or other financial record / Indiquer le prénom complet tel qu'il apparaît sur le feuillet T4 de 2015 ou sur un autre registre financier&#10;&#10;- Alphabetical order / Par ordre alphabétique" errorTitle="UPPER CASE / MAJUSCULES" error="UPPER CASE / MAJUSCULES" sqref="E7:E28">
      <formula1>EXACT(UPPER(E7),E7)</formula1>
    </dataValidation>
  </dataValidations>
  <printOptions gridLines="1"/>
  <pageMargins left="0.31496062992125984" right="0.31496062992125984" top="0.3937007874015748" bottom="0.5905511811023623" header="0.5118110236220472" footer="0.5118110236220472"/>
  <pageSetup fitToHeight="1" fitToWidth="1" orientation="landscape" paperSize="5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2013-01-08T15:25:03Z</dcterms:created>
  <dcterms:modified xsi:type="dcterms:W3CDTF">2016-01-29T21:21:31Z</dcterms:modified>
  <cp:category/>
  <cp:version/>
  <cp:contentType/>
  <cp:contentStatus/>
</cp:coreProperties>
</file>