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8" windowWidth="23256" windowHeight="9120" activeTab="0"/>
  </bookViews>
  <sheets>
    <sheet name="PSSD" sheetId="1" r:id="rId1"/>
  </sheets>
  <definedNames>
    <definedName name="_xlnm.Print_Area" localSheetId="0">'PSSD'!$A$1:$J$62</definedName>
    <definedName name="_xlnm.Print_Titles" localSheetId="0">'PSSD'!$1:$4</definedName>
    <definedName name="PSSD">'PSSD'!$A$3:$H$3</definedName>
  </definedNames>
  <calcPr fullCalcOnLoad="1"/>
</workbook>
</file>

<file path=xl/sharedStrings.xml><?xml version="1.0" encoding="utf-8"?>
<sst xmlns="http://schemas.openxmlformats.org/spreadsheetml/2006/main" count="154" uniqueCount="90">
  <si>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</si>
  <si>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</si>
  <si>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</si>
  <si>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</si>
  <si>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</si>
  <si>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</si>
  <si>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</si>
  <si>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</si>
  <si>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</si>
  <si>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</si>
  <si>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</si>
  <si>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</si>
  <si>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</si>
  <si>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</si>
  <si>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</si>
  <si>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</si>
  <si>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</si>
  <si>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</si>
  <si>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</si>
  <si>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</si>
  <si>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</si>
  <si>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</si>
  <si>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</si>
  <si>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</si>
  <si>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Government of Ontario - Judiciary / Gouvernement de l'Ontario - Système judiciaire</t>
  </si>
  <si>
    <t>Ontario Power Generation / Ontario Power Generation</t>
  </si>
  <si>
    <t>Dryden Regional Health Centre/ Centre de santé régional de Dryden</t>
  </si>
  <si>
    <t>ARMSTRONG-ROSS</t>
  </si>
  <si>
    <t>DOREEN</t>
  </si>
  <si>
    <t>BARR</t>
  </si>
  <si>
    <t>ANGELA</t>
  </si>
  <si>
    <t>Registered Nurse/Infirmière</t>
  </si>
  <si>
    <t>KAREN</t>
  </si>
  <si>
    <t>Nurse Manager /Infirmière gestionnaire</t>
  </si>
  <si>
    <t>BRYANT</t>
  </si>
  <si>
    <t>TINA</t>
  </si>
  <si>
    <t>Nurse Practitioner/ infirmière praticienne</t>
  </si>
  <si>
    <t>CHASOWY</t>
  </si>
  <si>
    <t>NANCY</t>
  </si>
  <si>
    <t>CHURCH</t>
  </si>
  <si>
    <t>MICHELLE</t>
  </si>
  <si>
    <t>CT Technician/ Technicien CT</t>
  </si>
  <si>
    <t>FARMER</t>
  </si>
  <si>
    <t>JODY</t>
  </si>
  <si>
    <t>Nursing Supervisor/ Surveillante d'Infirmières</t>
  </si>
  <si>
    <t>MCAULEY</t>
  </si>
  <si>
    <t>ALEX</t>
  </si>
  <si>
    <t>MOORE</t>
  </si>
  <si>
    <t>SIOBAIN</t>
  </si>
  <si>
    <t>OTTERTAIL</t>
  </si>
  <si>
    <t>SANDRA</t>
  </si>
  <si>
    <t>PETRANIK</t>
  </si>
  <si>
    <t>WADE</t>
  </si>
  <si>
    <t>Chief Executive Officer/ Président-Directeur General</t>
  </si>
  <si>
    <t>RYAN</t>
  </si>
  <si>
    <t>MARLENE</t>
  </si>
  <si>
    <t>Director - Nursing and Mental Health Services /Directeur - soins infirmiers services et de santé mentale</t>
  </si>
  <si>
    <t>SAINDON</t>
  </si>
  <si>
    <t>SHOGUCHI</t>
  </si>
  <si>
    <t>VAN OORT</t>
  </si>
  <si>
    <t>ROBERT</t>
  </si>
  <si>
    <t>Vice President Chief Operating Officer/Vice-président directeur des opérations</t>
  </si>
  <si>
    <t>Wade Petranik</t>
  </si>
  <si>
    <t>CEO</t>
  </si>
  <si>
    <t>807-223-8201 x 2262</t>
  </si>
  <si>
    <t xml:space="preserve">Record of employees' 2017 salaries and benefits
Registre des traitements et avantages versés aux employés en 2017
</t>
  </si>
  <si>
    <t>Desserre</t>
  </si>
  <si>
    <t>Judy</t>
  </si>
  <si>
    <t>Dube</t>
  </si>
  <si>
    <t>Crista</t>
  </si>
  <si>
    <t>Fradsham</t>
  </si>
  <si>
    <t>Lydia</t>
  </si>
  <si>
    <t>Frechette</t>
  </si>
  <si>
    <t>Megan</t>
  </si>
  <si>
    <t>Lovett</t>
  </si>
  <si>
    <t>Kim</t>
  </si>
  <si>
    <t>Grouette</t>
  </si>
  <si>
    <t>Doreen</t>
  </si>
  <si>
    <t>Mallyon</t>
  </si>
  <si>
    <t>Joan</t>
  </si>
  <si>
    <t>Professional Practice Director/Directeur de la pratique professionnelle</t>
  </si>
  <si>
    <t>Nabb</t>
  </si>
  <si>
    <t>Lucille</t>
  </si>
  <si>
    <t>Director Rehab Services &amp; Family Health Team/Directeur des services de réadaptation et de la santé familiale</t>
  </si>
  <si>
    <t>Ogier</t>
  </si>
  <si>
    <t>Tara</t>
  </si>
  <si>
    <r>
      <t>Please refer to the guide Preparing Your Report for the Year 2017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2017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</si>
  <si>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VP Nursing Services /VP services de soins infirmiers</t>
  </si>
  <si>
    <t>Director Chief Financial Officer and Director of Finance/Directeur général des finances et directeur financier</t>
  </si>
  <si>
    <t xml:space="preserve">Vice President Chief Human Resources /Vice-président directeur des ressources humaines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</si>
</sst>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@*.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3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172" fontId="7" fillId="0" borderId="0" xfId="0" applyNumberFormat="1" applyFont="1" applyBorder="1" applyAlignment="1" applyProtection="1">
      <alignment horizontal="right"/>
      <protection locked="0"/>
    </xf>
    <xf numFmtId="7" fontId="8" fillId="0" borderId="0" xfId="0" applyNumberFormat="1" applyFont="1" applyAlignment="1">
      <alignment horizontal="right" indent="1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11" fontId="7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center" wrapText="1"/>
      <protection/>
    </xf>
    <xf numFmtId="172" fontId="15" fillId="0" borderId="10" xfId="0" applyNumberFormat="1" applyFont="1" applyBorder="1" applyAlignment="1" applyProtection="1">
      <alignment horizontal="center" wrapText="1"/>
      <protection/>
    </xf>
    <xf numFmtId="7" fontId="15" fillId="0" borderId="10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15" fontId="2" fillId="0" borderId="11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3">
      <selection activeCell="F28" sqref="F28"/>
    </sheetView>
  </sheetViews>
  <sheetFormatPr defaultColWidth="9.140625" defaultRowHeight="12.75"/>
  <cols>
    <col min="1" max="1" width="6.140625" style="9" customWidth="1"/>
    <col min="2" max="2" width="22.28125" style="7" customWidth="1"/>
    <col min="3" max="3" width="16.57421875" style="7" customWidth="1"/>
    <col min="4" max="4" width="14.57421875" style="7" customWidth="1"/>
    <col min="5" max="5" width="12.421875" style="7" customWidth="1"/>
    <col min="6" max="6" width="62.28125" style="7" customWidth="1"/>
    <col min="7" max="7" width="14.28125" style="8" customWidth="1"/>
    <col min="8" max="8" width="13.7109375" style="11" customWidth="1"/>
    <col min="9" max="9" width="10.57421875" style="1" hidden="1" customWidth="1"/>
    <col min="10" max="10" width="48.28125" style="1" hidden="1" customWidth="1"/>
    <col min="11" max="11" width="8.8515625" style="1" customWidth="1"/>
    <col min="12" max="16384" width="8.8515625" style="2" customWidth="1"/>
  </cols>
  <sheetData>
    <row r="1" spans="1:8" ht="89.25" customHeight="1">
      <c r="A1" s="34" t="s">
        <v>65</v>
      </c>
      <c r="B1" s="34"/>
      <c r="C1" s="34"/>
      <c r="D1" s="34"/>
      <c r="E1" s="34"/>
      <c r="F1" s="34"/>
      <c r="G1" s="34"/>
      <c r="H1" s="34"/>
    </row>
    <row r="2" spans="1:8" ht="26.25" customHeight="1">
      <c r="A2" s="39" t="s">
        <v>86</v>
      </c>
      <c r="B2" s="39"/>
      <c r="C2" s="39"/>
      <c r="D2" s="39"/>
      <c r="E2" s="39"/>
      <c r="F2" s="39"/>
      <c r="G2" s="39"/>
      <c r="H2" s="39"/>
    </row>
    <row r="3" spans="1:11" s="15" customFormat="1" ht="40.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11</v>
      </c>
      <c r="G3" s="28" t="s">
        <v>6</v>
      </c>
      <c r="H3" s="29" t="s">
        <v>7</v>
      </c>
      <c r="I3" s="14"/>
      <c r="K3" s="14"/>
    </row>
    <row r="4" spans="1:8" ht="15" customHeight="1">
      <c r="A4" s="38" t="s">
        <v>8</v>
      </c>
      <c r="B4" s="38"/>
      <c r="C4" s="38"/>
      <c r="D4" s="38"/>
      <c r="E4" s="38"/>
      <c r="F4" s="38"/>
      <c r="G4" s="38"/>
      <c r="H4" s="38"/>
    </row>
    <row r="5" spans="1:8" ht="9.75" customHeight="1">
      <c r="A5" s="12"/>
      <c r="B5" s="19"/>
      <c r="C5" s="19"/>
      <c r="D5" s="19"/>
      <c r="E5" s="19"/>
      <c r="F5" s="31"/>
      <c r="G5" s="16"/>
      <c r="H5" s="16"/>
    </row>
    <row r="6" spans="1:11" ht="24.75" customHeight="1">
      <c r="A6" s="13">
        <v>2017</v>
      </c>
      <c r="B6" s="20" t="s">
        <v>21</v>
      </c>
      <c r="C6" s="21" t="s">
        <v>26</v>
      </c>
      <c r="D6" s="20" t="s">
        <v>27</v>
      </c>
      <c r="E6" s="20" t="s">
        <v>28</v>
      </c>
      <c r="F6" s="30" t="s">
        <v>87</v>
      </c>
      <c r="G6" s="17">
        <f>125624.09-619.08</f>
        <v>125005.01</v>
      </c>
      <c r="H6" s="18">
        <v>619.08</v>
      </c>
      <c r="J6" s="25" t="s">
        <v>0</v>
      </c>
      <c r="K6" s="36"/>
    </row>
    <row r="7" spans="1:11" ht="24.75" customHeight="1">
      <c r="A7" s="13">
        <v>2017</v>
      </c>
      <c r="B7" s="20" t="s">
        <v>21</v>
      </c>
      <c r="C7" s="21" t="s">
        <v>26</v>
      </c>
      <c r="D7" s="20" t="s">
        <v>29</v>
      </c>
      <c r="E7" s="20" t="s">
        <v>30</v>
      </c>
      <c r="F7" s="30" t="s">
        <v>31</v>
      </c>
      <c r="G7" s="17">
        <f>113070.49-440.25</f>
        <v>112630.24</v>
      </c>
      <c r="H7" s="18">
        <v>440.25</v>
      </c>
      <c r="J7" s="23" t="s">
        <v>15</v>
      </c>
      <c r="K7" s="36"/>
    </row>
    <row r="8" spans="1:10" ht="24.75" customHeight="1">
      <c r="A8" s="13">
        <v>2017</v>
      </c>
      <c r="B8" s="20" t="s">
        <v>21</v>
      </c>
      <c r="C8" s="21" t="s">
        <v>26</v>
      </c>
      <c r="D8" s="20" t="s">
        <v>34</v>
      </c>
      <c r="E8" s="20" t="s">
        <v>35</v>
      </c>
      <c r="F8" s="30" t="s">
        <v>36</v>
      </c>
      <c r="G8" s="17">
        <f>111901.74-554.28</f>
        <v>111347.46</v>
      </c>
      <c r="H8" s="18">
        <v>554.28</v>
      </c>
      <c r="J8" s="23" t="s">
        <v>21</v>
      </c>
    </row>
    <row r="9" spans="1:10" ht="24.75" customHeight="1">
      <c r="A9" s="13">
        <v>2017</v>
      </c>
      <c r="B9" s="20" t="s">
        <v>21</v>
      </c>
      <c r="C9" s="21" t="s">
        <v>26</v>
      </c>
      <c r="D9" s="20" t="s">
        <v>37</v>
      </c>
      <c r="E9" s="20" t="s">
        <v>38</v>
      </c>
      <c r="F9" s="30" t="s">
        <v>31</v>
      </c>
      <c r="G9" s="17">
        <f>90782.26+17734.86-336.12</f>
        <v>108181</v>
      </c>
      <c r="H9" s="18">
        <v>336.12</v>
      </c>
      <c r="J9" s="23" t="s">
        <v>16</v>
      </c>
    </row>
    <row r="10" spans="1:10" ht="24.75" customHeight="1">
      <c r="A10" s="13">
        <v>2017</v>
      </c>
      <c r="B10" s="20" t="s">
        <v>21</v>
      </c>
      <c r="C10" s="21" t="s">
        <v>26</v>
      </c>
      <c r="D10" s="20" t="s">
        <v>39</v>
      </c>
      <c r="E10" s="20" t="s">
        <v>40</v>
      </c>
      <c r="F10" s="30" t="s">
        <v>41</v>
      </c>
      <c r="G10" s="17">
        <f>122294.34-381</f>
        <v>121913.34</v>
      </c>
      <c r="H10" s="18">
        <v>381</v>
      </c>
      <c r="J10" s="23" t="s">
        <v>17</v>
      </c>
    </row>
    <row r="11" spans="1:10" ht="24.75" customHeight="1">
      <c r="A11" s="13">
        <v>2017</v>
      </c>
      <c r="B11" s="20" t="s">
        <v>21</v>
      </c>
      <c r="C11" s="21" t="s">
        <v>26</v>
      </c>
      <c r="D11" s="20" t="s">
        <v>66</v>
      </c>
      <c r="E11" s="20" t="s">
        <v>67</v>
      </c>
      <c r="F11" s="30" t="s">
        <v>31</v>
      </c>
      <c r="G11" s="17">
        <f>107535.05-440.25</f>
        <v>107094.8</v>
      </c>
      <c r="H11" s="18">
        <v>440.25</v>
      </c>
      <c r="J11" s="23"/>
    </row>
    <row r="12" spans="1:10" ht="24.75" customHeight="1">
      <c r="A12" s="13">
        <v>2017</v>
      </c>
      <c r="B12" s="20" t="s">
        <v>21</v>
      </c>
      <c r="C12" s="21" t="s">
        <v>26</v>
      </c>
      <c r="D12" s="20" t="s">
        <v>68</v>
      </c>
      <c r="E12" s="20" t="s">
        <v>69</v>
      </c>
      <c r="F12" s="30" t="s">
        <v>31</v>
      </c>
      <c r="G12" s="17">
        <f>100924.25-440.25</f>
        <v>100484</v>
      </c>
      <c r="H12" s="18">
        <v>440.25</v>
      </c>
      <c r="J12" s="23"/>
    </row>
    <row r="13" spans="1:10" ht="24.75" customHeight="1">
      <c r="A13" s="13">
        <v>2017</v>
      </c>
      <c r="B13" s="20" t="s">
        <v>21</v>
      </c>
      <c r="C13" s="21" t="s">
        <v>26</v>
      </c>
      <c r="D13" s="20" t="s">
        <v>42</v>
      </c>
      <c r="E13" s="20" t="s">
        <v>43</v>
      </c>
      <c r="F13" s="30" t="s">
        <v>44</v>
      </c>
      <c r="G13" s="17">
        <f>108050.28-468.39</f>
        <v>107581.89</v>
      </c>
      <c r="H13" s="18">
        <v>468.39</v>
      </c>
      <c r="J13" s="23" t="s">
        <v>18</v>
      </c>
    </row>
    <row r="14" spans="1:10" ht="24.75" customHeight="1">
      <c r="A14" s="13">
        <v>2017</v>
      </c>
      <c r="B14" s="20" t="s">
        <v>21</v>
      </c>
      <c r="C14" s="21" t="s">
        <v>26</v>
      </c>
      <c r="D14" s="20" t="s">
        <v>70</v>
      </c>
      <c r="E14" s="20" t="s">
        <v>71</v>
      </c>
      <c r="F14" s="30" t="s">
        <v>31</v>
      </c>
      <c r="G14" s="17">
        <f>102398.17-440.25</f>
        <v>101957.92</v>
      </c>
      <c r="H14" s="18">
        <v>440.25</v>
      </c>
      <c r="J14" s="23"/>
    </row>
    <row r="15" spans="1:10" ht="24.75" customHeight="1">
      <c r="A15" s="13">
        <v>2017</v>
      </c>
      <c r="B15" s="20" t="s">
        <v>21</v>
      </c>
      <c r="C15" s="21" t="s">
        <v>26</v>
      </c>
      <c r="D15" s="20" t="s">
        <v>72</v>
      </c>
      <c r="E15" s="20" t="s">
        <v>73</v>
      </c>
      <c r="F15" s="30" t="s">
        <v>31</v>
      </c>
      <c r="G15" s="17">
        <f>103120.82-440.25</f>
        <v>102680.57</v>
      </c>
      <c r="H15" s="18">
        <v>440.25</v>
      </c>
      <c r="J15" s="23"/>
    </row>
    <row r="16" spans="1:10" ht="24.75" customHeight="1">
      <c r="A16" s="13">
        <v>2017</v>
      </c>
      <c r="B16" s="20" t="s">
        <v>21</v>
      </c>
      <c r="C16" s="21" t="s">
        <v>26</v>
      </c>
      <c r="D16" s="20" t="s">
        <v>76</v>
      </c>
      <c r="E16" s="20" t="s">
        <v>77</v>
      </c>
      <c r="F16" s="30" t="s">
        <v>31</v>
      </c>
      <c r="G16" s="17">
        <f>104612.71-261.08</f>
        <v>104351.63</v>
      </c>
      <c r="H16" s="18">
        <v>261.08</v>
      </c>
      <c r="J16" s="23"/>
    </row>
    <row r="17" spans="1:10" ht="24.75" customHeight="1">
      <c r="A17" s="13">
        <v>2017</v>
      </c>
      <c r="B17" s="20" t="s">
        <v>21</v>
      </c>
      <c r="C17" s="21" t="s">
        <v>26</v>
      </c>
      <c r="D17" s="20" t="s">
        <v>74</v>
      </c>
      <c r="E17" s="20" t="s">
        <v>75</v>
      </c>
      <c r="F17" s="30" t="s">
        <v>31</v>
      </c>
      <c r="G17" s="17">
        <f>102995.99-440.25</f>
        <v>102555.74</v>
      </c>
      <c r="H17" s="18">
        <v>440.25</v>
      </c>
      <c r="J17" s="23"/>
    </row>
    <row r="18" spans="1:10" ht="24.75" customHeight="1">
      <c r="A18" s="13">
        <v>2017</v>
      </c>
      <c r="B18" s="20" t="s">
        <v>21</v>
      </c>
      <c r="C18" s="21" t="s">
        <v>26</v>
      </c>
      <c r="D18" s="20" t="s">
        <v>78</v>
      </c>
      <c r="E18" s="20" t="s">
        <v>79</v>
      </c>
      <c r="F18" s="30" t="s">
        <v>80</v>
      </c>
      <c r="G18" s="17">
        <f>103302.33-488.42</f>
        <v>102813.91</v>
      </c>
      <c r="H18" s="18">
        <v>488.42</v>
      </c>
      <c r="J18" s="23"/>
    </row>
    <row r="19" spans="1:10" ht="24.75" customHeight="1">
      <c r="A19" s="13">
        <v>2017</v>
      </c>
      <c r="B19" s="20" t="s">
        <v>21</v>
      </c>
      <c r="C19" s="21" t="s">
        <v>26</v>
      </c>
      <c r="D19" s="20" t="s">
        <v>45</v>
      </c>
      <c r="E19" s="20" t="s">
        <v>46</v>
      </c>
      <c r="F19" s="30" t="s">
        <v>88</v>
      </c>
      <c r="G19" s="17">
        <f>112225.79-545.28</f>
        <v>111680.51</v>
      </c>
      <c r="H19" s="18">
        <v>545.28</v>
      </c>
      <c r="J19" s="23" t="s">
        <v>22</v>
      </c>
    </row>
    <row r="20" spans="1:10" ht="24.75" customHeight="1">
      <c r="A20" s="13">
        <v>2017</v>
      </c>
      <c r="B20" s="20" t="s">
        <v>21</v>
      </c>
      <c r="C20" s="21" t="s">
        <v>26</v>
      </c>
      <c r="D20" s="20" t="s">
        <v>47</v>
      </c>
      <c r="E20" s="20" t="s">
        <v>48</v>
      </c>
      <c r="F20" s="30" t="s">
        <v>89</v>
      </c>
      <c r="G20" s="17">
        <f>113028.34-556.44</f>
        <v>112471.9</v>
      </c>
      <c r="H20" s="18">
        <v>556.44</v>
      </c>
      <c r="J20" s="24" t="s">
        <v>19</v>
      </c>
    </row>
    <row r="21" spans="1:10" ht="24.75" customHeight="1">
      <c r="A21" s="13">
        <v>2017</v>
      </c>
      <c r="B21" s="20" t="s">
        <v>21</v>
      </c>
      <c r="C21" s="21" t="s">
        <v>26</v>
      </c>
      <c r="D21" s="20" t="s">
        <v>81</v>
      </c>
      <c r="E21" s="20" t="s">
        <v>82</v>
      </c>
      <c r="F21" s="30" t="s">
        <v>83</v>
      </c>
      <c r="G21" s="17">
        <f>102879.77-496.01</f>
        <v>102383.76000000001</v>
      </c>
      <c r="H21" s="18">
        <v>496.01</v>
      </c>
      <c r="J21" s="24"/>
    </row>
    <row r="22" spans="1:10" ht="24.75" customHeight="1">
      <c r="A22" s="13">
        <v>2017</v>
      </c>
      <c r="B22" s="20" t="s">
        <v>21</v>
      </c>
      <c r="C22" s="21" t="s">
        <v>26</v>
      </c>
      <c r="D22" s="20" t="s">
        <v>84</v>
      </c>
      <c r="E22" s="20" t="s">
        <v>85</v>
      </c>
      <c r="F22" s="30" t="s">
        <v>36</v>
      </c>
      <c r="G22" s="17">
        <f>104576.53-498.58</f>
        <v>104077.95</v>
      </c>
      <c r="H22" s="18">
        <v>498.58</v>
      </c>
      <c r="J22" s="24"/>
    </row>
    <row r="23" spans="1:8" ht="24.75" customHeight="1">
      <c r="A23" s="13">
        <v>2017</v>
      </c>
      <c r="B23" s="20" t="s">
        <v>21</v>
      </c>
      <c r="C23" s="21" t="s">
        <v>26</v>
      </c>
      <c r="D23" s="20" t="s">
        <v>49</v>
      </c>
      <c r="E23" s="20" t="s">
        <v>50</v>
      </c>
      <c r="F23" s="30" t="s">
        <v>36</v>
      </c>
      <c r="G23" s="17">
        <f>109554.69-543.39</f>
        <v>109011.3</v>
      </c>
      <c r="H23" s="18">
        <v>543.39</v>
      </c>
    </row>
    <row r="24" spans="1:8" ht="24.75" customHeight="1">
      <c r="A24" s="13">
        <v>2017</v>
      </c>
      <c r="B24" s="20" t="s">
        <v>21</v>
      </c>
      <c r="C24" s="21" t="s">
        <v>26</v>
      </c>
      <c r="D24" s="20" t="s">
        <v>51</v>
      </c>
      <c r="E24" s="20" t="s">
        <v>52</v>
      </c>
      <c r="F24" s="30" t="s">
        <v>53</v>
      </c>
      <c r="G24" s="17">
        <f>177868.35-885.36</f>
        <v>176982.99000000002</v>
      </c>
      <c r="H24" s="18">
        <v>885.36</v>
      </c>
    </row>
    <row r="25" spans="1:8" ht="24.75" customHeight="1">
      <c r="A25" s="13">
        <v>2017</v>
      </c>
      <c r="B25" s="20" t="s">
        <v>21</v>
      </c>
      <c r="C25" s="21" t="s">
        <v>26</v>
      </c>
      <c r="D25" s="20" t="s">
        <v>54</v>
      </c>
      <c r="E25" s="20" t="s">
        <v>55</v>
      </c>
      <c r="F25" s="30" t="s">
        <v>56</v>
      </c>
      <c r="G25" s="17">
        <f>116744.39-576.01</f>
        <v>116168.38</v>
      </c>
      <c r="H25" s="18">
        <v>576.01</v>
      </c>
    </row>
    <row r="26" spans="1:8" ht="24.75" customHeight="1">
      <c r="A26" s="13">
        <v>2017</v>
      </c>
      <c r="B26" s="20" t="s">
        <v>21</v>
      </c>
      <c r="C26" s="21" t="s">
        <v>26</v>
      </c>
      <c r="D26" s="20" t="s">
        <v>57</v>
      </c>
      <c r="E26" s="20" t="s">
        <v>38</v>
      </c>
      <c r="F26" s="30" t="s">
        <v>44</v>
      </c>
      <c r="G26" s="17">
        <f>119173.71-460.36</f>
        <v>118713.35</v>
      </c>
      <c r="H26" s="18">
        <v>460.36</v>
      </c>
    </row>
    <row r="27" spans="1:8" ht="24.75" customHeight="1">
      <c r="A27" s="13">
        <v>2017</v>
      </c>
      <c r="B27" s="20" t="s">
        <v>21</v>
      </c>
      <c r="C27" s="21" t="s">
        <v>26</v>
      </c>
      <c r="D27" s="20" t="s">
        <v>58</v>
      </c>
      <c r="E27" s="20" t="s">
        <v>32</v>
      </c>
      <c r="F27" s="30" t="s">
        <v>33</v>
      </c>
      <c r="G27" s="17">
        <f>116548.32-475.36</f>
        <v>116072.96</v>
      </c>
      <c r="H27" s="18">
        <v>475.36</v>
      </c>
    </row>
    <row r="28" spans="1:8" ht="24.75" customHeight="1">
      <c r="A28" s="13">
        <v>2017</v>
      </c>
      <c r="B28" s="20" t="s">
        <v>21</v>
      </c>
      <c r="C28" s="21" t="s">
        <v>26</v>
      </c>
      <c r="D28" s="20" t="s">
        <v>59</v>
      </c>
      <c r="E28" s="20" t="s">
        <v>60</v>
      </c>
      <c r="F28" s="30" t="s">
        <v>61</v>
      </c>
      <c r="G28" s="17">
        <f>124071.89-606.6</f>
        <v>123465.29</v>
      </c>
      <c r="H28" s="18">
        <v>606.6</v>
      </c>
    </row>
    <row r="29" spans="1:8" ht="9.75" customHeight="1">
      <c r="A29" s="13"/>
      <c r="B29" s="20"/>
      <c r="C29" s="21"/>
      <c r="D29" s="20"/>
      <c r="E29" s="20"/>
      <c r="F29" s="30"/>
      <c r="G29" s="17"/>
      <c r="H29" s="18"/>
    </row>
    <row r="30" spans="1:8" ht="9.75" customHeight="1">
      <c r="A30" s="13"/>
      <c r="B30" s="20"/>
      <c r="C30" s="21"/>
      <c r="D30" s="20"/>
      <c r="E30" s="20"/>
      <c r="F30" s="30"/>
      <c r="G30" s="17"/>
      <c r="H30" s="18"/>
    </row>
    <row r="31" spans="1:8" ht="9.75" customHeight="1">
      <c r="A31" s="13"/>
      <c r="B31" s="20"/>
      <c r="C31" s="21"/>
      <c r="D31" s="20"/>
      <c r="E31" s="20"/>
      <c r="F31" s="30"/>
      <c r="G31" s="17"/>
      <c r="H31" s="18"/>
    </row>
    <row r="32" spans="1:8" ht="9.75" customHeight="1">
      <c r="A32" s="13"/>
      <c r="B32" s="20"/>
      <c r="C32" s="21"/>
      <c r="D32" s="20"/>
      <c r="E32" s="20"/>
      <c r="F32" s="30"/>
      <c r="G32" s="17"/>
      <c r="H32" s="18"/>
    </row>
    <row r="33" spans="1:8" ht="9.75" customHeight="1">
      <c r="A33" s="13"/>
      <c r="B33" s="20"/>
      <c r="C33" s="21"/>
      <c r="D33" s="20"/>
      <c r="E33" s="20"/>
      <c r="F33" s="30"/>
      <c r="G33" s="17"/>
      <c r="H33" s="18"/>
    </row>
    <row r="34" spans="1:8" ht="9.75" customHeight="1">
      <c r="A34" s="13"/>
      <c r="B34" s="20"/>
      <c r="C34" s="21"/>
      <c r="D34" s="20"/>
      <c r="E34" s="20"/>
      <c r="F34" s="30"/>
      <c r="G34" s="17"/>
      <c r="H34" s="18"/>
    </row>
    <row r="35" spans="1:8" ht="9.75" customHeight="1">
      <c r="A35" s="13"/>
      <c r="B35" s="20"/>
      <c r="C35" s="21"/>
      <c r="D35" s="20"/>
      <c r="E35" s="20"/>
      <c r="F35" s="30"/>
      <c r="G35" s="17"/>
      <c r="H35" s="18"/>
    </row>
    <row r="36" spans="1:8" ht="9.75" customHeight="1">
      <c r="A36" s="13"/>
      <c r="B36" s="20"/>
      <c r="C36" s="21"/>
      <c r="D36" s="20"/>
      <c r="E36" s="20"/>
      <c r="F36" s="30"/>
      <c r="G36" s="17"/>
      <c r="H36" s="18"/>
    </row>
    <row r="37" spans="1:8" ht="9.75" customHeight="1">
      <c r="A37" s="13"/>
      <c r="B37" s="20"/>
      <c r="C37" s="21"/>
      <c r="D37" s="20"/>
      <c r="E37" s="20"/>
      <c r="F37" s="30"/>
      <c r="G37" s="17"/>
      <c r="H37" s="18"/>
    </row>
    <row r="38" spans="1:8" ht="12.75">
      <c r="A38" s="35"/>
      <c r="B38" s="35"/>
      <c r="C38" s="35"/>
      <c r="D38" s="35"/>
      <c r="E38" s="35"/>
      <c r="F38" s="35"/>
      <c r="G38" s="35"/>
      <c r="H38" s="35"/>
    </row>
    <row r="39" spans="1:8" ht="12.75">
      <c r="A39" s="35" t="s">
        <v>9</v>
      </c>
      <c r="B39" s="35"/>
      <c r="C39" s="35"/>
      <c r="D39" s="35"/>
      <c r="E39" s="35"/>
      <c r="F39" s="35"/>
      <c r="G39" s="35"/>
      <c r="H39" s="35"/>
    </row>
    <row r="40" spans="1:8" ht="25.5" customHeight="1">
      <c r="A40" s="32" t="s">
        <v>62</v>
      </c>
      <c r="B40" s="32"/>
      <c r="C40" s="32"/>
      <c r="D40" s="3"/>
      <c r="E40" s="3"/>
      <c r="F40" s="32" t="s">
        <v>63</v>
      </c>
      <c r="G40" s="32"/>
      <c r="H40" s="32"/>
    </row>
    <row r="41" spans="1:8" ht="12.75">
      <c r="A41" s="22" t="s">
        <v>10</v>
      </c>
      <c r="B41" s="3"/>
      <c r="C41" s="3"/>
      <c r="D41" s="3"/>
      <c r="E41" s="3"/>
      <c r="F41" s="5" t="s">
        <v>11</v>
      </c>
      <c r="G41" s="4"/>
      <c r="H41" s="10"/>
    </row>
    <row r="42" spans="1:8" ht="12.75">
      <c r="A42" s="6"/>
      <c r="B42" s="3"/>
      <c r="C42" s="3"/>
      <c r="D42" s="3"/>
      <c r="E42" s="3"/>
      <c r="F42" s="3"/>
      <c r="G42" s="4"/>
      <c r="H42" s="10"/>
    </row>
    <row r="43" spans="1:8" ht="25.5" customHeight="1">
      <c r="A43" s="32" t="s">
        <v>64</v>
      </c>
      <c r="B43" s="32"/>
      <c r="C43" s="32"/>
      <c r="D43" s="3"/>
      <c r="E43" s="3"/>
      <c r="F43" s="33"/>
      <c r="G43" s="32"/>
      <c r="H43" s="32"/>
    </row>
    <row r="44" spans="1:8" ht="12.75">
      <c r="A44" s="40" t="s">
        <v>12</v>
      </c>
      <c r="B44" s="40"/>
      <c r="C44" s="3"/>
      <c r="D44" s="3"/>
      <c r="E44" s="3"/>
      <c r="F44" s="5" t="s">
        <v>13</v>
      </c>
      <c r="G44" s="4"/>
      <c r="H44" s="10"/>
    </row>
    <row r="45" spans="1:8" ht="12.75">
      <c r="A45" s="6"/>
      <c r="B45" s="3"/>
      <c r="C45" s="3"/>
      <c r="D45" s="3"/>
      <c r="E45" s="3"/>
      <c r="F45" s="3"/>
      <c r="G45" s="4"/>
      <c r="H45" s="10"/>
    </row>
    <row r="46" spans="1:8" ht="12.75">
      <c r="A46" s="37" t="s">
        <v>14</v>
      </c>
      <c r="B46" s="37"/>
      <c r="C46" s="37"/>
      <c r="D46" s="37"/>
      <c r="E46" s="37"/>
      <c r="F46" s="37"/>
      <c r="G46" s="37"/>
      <c r="H46" s="37"/>
    </row>
    <row r="47" spans="1:8" ht="12.75">
      <c r="A47" s="6"/>
      <c r="B47" s="3"/>
      <c r="C47" s="3"/>
      <c r="D47" s="3"/>
      <c r="E47" s="3"/>
      <c r="F47" s="3"/>
      <c r="G47" s="4"/>
      <c r="H47" s="10"/>
    </row>
    <row r="48" ht="12" customHeight="1"/>
    <row r="50" ht="12" customHeight="1" hidden="1">
      <c r="B50" s="25" t="s">
        <v>0</v>
      </c>
    </row>
    <row r="51" ht="12" hidden="1">
      <c r="B51" s="25"/>
    </row>
    <row r="52" ht="51" hidden="1">
      <c r="B52" s="26" t="s">
        <v>23</v>
      </c>
    </row>
    <row r="53" ht="30.75" hidden="1">
      <c r="B53" s="26" t="s">
        <v>24</v>
      </c>
    </row>
    <row r="54" ht="21" hidden="1">
      <c r="B54" s="26" t="s">
        <v>15</v>
      </c>
    </row>
    <row r="55" ht="21" hidden="1">
      <c r="B55" s="26" t="s">
        <v>20</v>
      </c>
    </row>
    <row r="56" ht="30.75" hidden="1">
      <c r="B56" s="26" t="s">
        <v>21</v>
      </c>
    </row>
    <row r="57" ht="21" hidden="1">
      <c r="B57" s="26" t="s">
        <v>16</v>
      </c>
    </row>
    <row r="58" ht="12" hidden="1">
      <c r="B58" s="26" t="s">
        <v>17</v>
      </c>
    </row>
    <row r="59" ht="12" hidden="1">
      <c r="B59" s="26" t="s">
        <v>18</v>
      </c>
    </row>
    <row r="60" ht="21" hidden="1">
      <c r="B60" s="26" t="s">
        <v>25</v>
      </c>
    </row>
    <row r="61" ht="30.75" hidden="1">
      <c r="B61" s="26" t="s">
        <v>19</v>
      </c>
    </row>
  </sheetData>
  <sheetProtection/>
  <mergeCells count="12">
    <mergeCell ref="A46:H46"/>
    <mergeCell ref="A4:H4"/>
    <mergeCell ref="A2:H2"/>
    <mergeCell ref="A40:C40"/>
    <mergeCell ref="A44:B44"/>
    <mergeCell ref="A43:C43"/>
    <mergeCell ref="F40:H40"/>
    <mergeCell ref="F43:H43"/>
    <mergeCell ref="A1:H1"/>
    <mergeCell ref="A38:H38"/>
    <mergeCell ref="A39:H39"/>
    <mergeCell ref="K6:K7"/>
  </mergeCells>
  <dataValidations count="19">
    <dataValidation type="decimal" operator="greaterThanOrEqual" allowBlank="1" showInputMessage="1" showErrorMessage="1" sqref="H7">
      <formula1>0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8:D12">
      <formula1>EXACT(UPPER(D8),D40)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8:E12">
      <formula1>EXACT(UPPER(E8),E40)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6:D7">
      <formula1>EXACT(UPPER(D6),D37)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6:E7">
      <formula1>EXACT(UPPER(E6),E37)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13:D16">
      <formula1>EXACT(UPPER(D13),D43)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17:D18">
      <formula1>EXACT(UPPER(D17),D46)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13:E16">
      <formula1>EXACT(UPPER(E13),E43)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17:E18">
      <formula1>EXACT(UPPER(E17),E46)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19:D22">
      <formula1>EXACT(UPPER(D19),D44)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19:E22">
      <formula1>EXACT(UPPER(E19),E44)</formula1>
    </dataValidation>
    <dataValidation operator="lessThanOrEqual" showInputMessage="1" prompt="- Provide organization's legal name / Indiquez le nom officiel de votre organisation&#10;&#10;- Do not use abbreviations or acronyms / N'utilisez pas d'abréviation" sqref="C6:C37"/>
    <dataValidation type="decimal" operator="greaterThanOrEqual" showInputMessage="1" showErrorMessage="1" prompt="$100,000 or greater&#10;&#10;100 000 $ ou plus" errorTitle="Numeric field only" error="Amount is not $100,000 or greater&#10;&#10;Le montant n’est pas de 100 000 $ ou plus" sqref="G6:G37">
      <formula1>100000</formula1>
    </dataValidation>
    <dataValidation allowBlank="1" showInputMessage="1" showErrorMessage="1" prompt="- Do not use all upper case text / Ne pas tout écrire en majuscules&#10;&#10;- Spell position title in full (do not use abbreviations or acronyms) / Écrire le titre du poste au long (il ne faut pas utiliser d'abréviation)&#10;&#10;" sqref="F6:F37"/>
    <dataValidation type="list" showInputMessage="1" showErrorMessage="1" prompt="Select from list / Sélectionner à partir de la liste&#10;" error="Can only select from list&#10;Sélectionner à partir de la liste seulement" sqref="B6:B37">
      <formula1>$B$51:$B$61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23:D27">
      <formula1>EXACT(UPPER(D23),D46)</formula1>
    </dataValidation>
    <dataValidation type="custom" allowBlank="1" showInputMessage="1" showErrorMessage="1" promptTitle="Title case/La majuscule initiale" prompt="&#10;- Surname as shown on 2016 T4 slip or other financial record/ Nom de famille tel qu'il figure sur le feuillet T4 de 2016 ou sur un autre registre financier&#10;&#10;- Alphabetical order/ Par ordre alphabétique" errorTitle="Title case / Cas titre " error="Title case / Cas titre " sqref="D28:D37">
      <formula1>EXACT(UPPER(D28),D52)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23:E27">
      <formula1>EXACT(UPPER(E23),E46)</formula1>
    </dataValidation>
    <dataValidation type="custom" allowBlank="1" showInputMessage="1" showErrorMessage="1" promptTitle="Title case/La majuscule initiale" prompt="&#10;- Full given name as shown on 2016 T4 slip or other financial record/ Indiquer le prénom complet tel qu'il apparaît sur le feuillet T4 de 2016 ou sur un autre registre financier&#10;&#10;- Alphabetical order/ Par ordre alphabétique" errorTitle="Title case / Cas titre " error="Title case / Cas titre " sqref="E28:E37">
      <formula1>EXACT(UPPER(E28),E52)</formula1>
    </dataValidation>
  </dataValidations>
  <printOptions gridLines="1"/>
  <pageMargins left="0.7" right="0.7" top="0.75" bottom="0.75" header="0.3" footer="0.3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2013-01-08T15:25:03Z</dcterms:created>
  <dcterms:modified xsi:type="dcterms:W3CDTF">2018-02-27T20:58:30Z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